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C7C19D76-22B0-40B8-AD72-812CA0FCEA49}" xr6:coauthVersionLast="47" xr6:coauthVersionMax="47" xr10:uidLastSave="{00000000-0000-0000-0000-000000000000}"/>
  <bookViews>
    <workbookView xWindow="-120" yWindow="-120" windowWidth="29040" windowHeight="15840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7" i="2" l="1"/>
  <c r="AJ37" i="2"/>
  <c r="AI37" i="2"/>
  <c r="AH13" i="1"/>
</calcChain>
</file>

<file path=xl/sharedStrings.xml><?xml version="1.0" encoding="utf-8"?>
<sst xmlns="http://schemas.openxmlformats.org/spreadsheetml/2006/main" count="148" uniqueCount="86">
  <si>
    <t>Nimi</t>
  </si>
  <si>
    <t>Ametikoht</t>
  </si>
  <si>
    <t>Valvetunnid</t>
  </si>
  <si>
    <t>Kairi Küngas</t>
  </si>
  <si>
    <t>Juhataja</t>
  </si>
  <si>
    <t>Kauri Sinkevicius</t>
  </si>
  <si>
    <t>Nõunik</t>
  </si>
  <si>
    <t>Allan Rajavee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</si>
  <si>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</si>
  <si>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</si>
  <si>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</si>
  <si>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</si>
  <si>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</si>
  <si>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</si>
  <si>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</si>
  <si>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</si>
  <si>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</si>
  <si>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</si>
  <si>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</si>
  <si>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</si>
  <si>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</si>
  <si>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</si>
  <si>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</si>
  <si>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</si>
  <si>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</si>
  <si>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</si>
  <si>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</si>
  <si>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</si>
  <si>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</si>
  <si>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</si>
  <si>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</si>
  <si>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</si>
  <si>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</si>
  <si>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</si>
  <si>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</si>
  <si>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</si>
  <si>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</si>
  <si>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</si>
  <si>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</si>
  <si>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</si>
  <si>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</si>
  <si>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</si>
  <si>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</si>
  <si>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</si>
  <si>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</si>
  <si>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Riigiprokurör</t>
  </si>
  <si>
    <t>Abiprokurör</t>
  </si>
  <si>
    <t>Lisanna Männilaan</t>
  </si>
  <si>
    <t>Põhja Ringkonnaprokuratuur</t>
  </si>
  <si>
    <t>Ringkonnaprokurör</t>
  </si>
  <si>
    <t>Joonatan Hallik</t>
  </si>
  <si>
    <t>Viru Ringkonnaprokuratuur</t>
  </si>
  <si>
    <t>Referent</t>
  </si>
  <si>
    <t>Mari Aak</t>
  </si>
  <si>
    <t>Arendusnõunik</t>
  </si>
  <si>
    <t>Gerli Vaher</t>
  </si>
  <si>
    <t>Liis Kass</t>
  </si>
  <si>
    <t>Liset Rohi</t>
  </si>
  <si>
    <t>Triinu Heinvars</t>
  </si>
  <si>
    <t>Kati Reitsak</t>
  </si>
  <si>
    <t>Majandus- ja Korruptisoonikuritegude Ringkonnaprokuratuur</t>
  </si>
  <si>
    <t>VALVETUNNID JUUNI 2024</t>
  </si>
  <si>
    <t>ÜLETUNNID JUUNI 2024</t>
  </si>
  <si>
    <t>Marianne Tiigimaa</t>
  </si>
  <si>
    <t>Eva-Marie Luts</t>
  </si>
  <si>
    <t>Heleri Randma</t>
  </si>
  <si>
    <t>Melinda Ülend</t>
  </si>
  <si>
    <t>Mari Vunk</t>
  </si>
  <si>
    <t>Diana Helila</t>
  </si>
  <si>
    <t>Annika Vanatoa</t>
  </si>
  <si>
    <t>Evelin Ansip-Kukk</t>
  </si>
  <si>
    <t>Lauri Jõgi</t>
  </si>
  <si>
    <t>Ruta Rammo</t>
  </si>
  <si>
    <t>Maksim Kink</t>
  </si>
  <si>
    <t>Kaspar Urmas Oja</t>
  </si>
  <si>
    <t>Natalia Duškina</t>
  </si>
  <si>
    <t>Kristina Kivi</t>
  </si>
  <si>
    <t>Deniss Medvedev</t>
  </si>
  <si>
    <t>Aarne Pruus</t>
  </si>
  <si>
    <t>Lääne Ringkonnaprokuratuur</t>
  </si>
  <si>
    <t>Merje Turjakas</t>
  </si>
  <si>
    <t>Ragnar Plistkin</t>
  </si>
  <si>
    <t>Helgo Talalaev</t>
  </si>
  <si>
    <t>Referent-autojuht</t>
  </si>
  <si>
    <t>Nelli Lett</t>
  </si>
  <si>
    <t>Anneli Masing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</si>
</sst>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20" fontId="5" fillId="4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vertical="center" wrapText="1"/>
    </xf>
    <xf numFmtId="1" fontId="6" fillId="6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</cellXfs>
  <cellStyles count="1">
    <cellStyle name="Normaallaad" xfId="0" builtinId="0"/>
  </cellStyles>
  <dxfs count="147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F6A310-5035-449F-9EE3-A5445FA74FF8}" name="tbl_Valvetunnid462681012141618202224681012141618212446810121416182022244681012" displayName="tbl_Valvetunnid462681012141618202224681012141618212446810121416182022244681012" ref="A5:AH13" headerRowCount="0" totalsRowCount="1" headerRowDxfId="146" dataDxfId="145" tableBorderDxfId="144">
  <tableColumns count="34">
    <tableColumn id="1" xr3:uid="{FA4D02C3-DB1B-4262-8BAD-B5A2694EE46C}" name="Nimi" totalsRowLabel="KOKKU" headerRowDxfId="142" dataDxfId="141" totalsRowDxfId="143"/>
    <tableColumn id="2" xr3:uid="{C297F09E-9DB6-4500-A0B8-B6721492A515}" name="Ametikoht" headerRowDxfId="139" dataDxfId="138" totalsRowDxfId="140"/>
    <tableColumn id="3" xr3:uid="{8F6E042C-4C38-4394-924E-216ECFDAFBB1}" name="Veerg1" headerRowDxfId="136" dataDxfId="135" totalsRowDxfId="137"/>
    <tableColumn id="4" xr3:uid="{A09DB9C2-42ED-41A0-A15E-503424833DDA}" name="Veerg2" headerRowDxfId="133" dataDxfId="132" totalsRowDxfId="134"/>
    <tableColumn id="5" xr3:uid="{3C3EBDE9-3872-41F9-BECC-8FE09F569908}" name="Veerg3" headerRowDxfId="130" dataDxfId="129" totalsRowDxfId="131"/>
    <tableColumn id="6" xr3:uid="{E1EEB4A3-E185-4DA2-99D9-BEEB04394B6A}" name="Veerg4" headerRowDxfId="127" dataDxfId="126" totalsRowDxfId="128"/>
    <tableColumn id="7" xr3:uid="{45F2202A-412E-4B04-8168-37B3387A1260}" name="Veerg5" headerRowDxfId="124" dataDxfId="123" totalsRowDxfId="125"/>
    <tableColumn id="8" xr3:uid="{8848D542-F32F-4908-8954-F0CCA0A4BD78}" name="Veerg6" headerRowDxfId="121" dataDxfId="120" totalsRowDxfId="122"/>
    <tableColumn id="9" xr3:uid="{63A78E3C-60F0-409C-9554-6C6EB41627A7}" name="Veerg7" headerRowDxfId="118" dataDxfId="117" totalsRowDxfId="119"/>
    <tableColumn id="10" xr3:uid="{BE04534B-B20E-47E8-9BC8-E7CD9954B2FB}" name="Veerg8" headerRowDxfId="115" dataDxfId="114" totalsRowDxfId="116"/>
    <tableColumn id="11" xr3:uid="{C36725D0-002C-47D5-B295-7BD0739E7745}" name="Veerg30" headerRowDxfId="112" dataDxfId="111" totalsRowDxfId="113"/>
    <tableColumn id="12" xr3:uid="{C8532DBE-8226-41C7-BBD3-858C5C10BF03}" name="Veerg9" headerRowDxfId="109" dataDxfId="108" totalsRowDxfId="110"/>
    <tableColumn id="13" xr3:uid="{D9919E44-CD3F-4BCB-B520-9CB1F64C2027}" name="Veerg10" headerRowDxfId="106" dataDxfId="105" totalsRowDxfId="107"/>
    <tableColumn id="14" xr3:uid="{5926DFE4-9174-4DD2-A644-E883CC37204F}" name="Veerg11" headerRowDxfId="103" dataDxfId="102" totalsRowDxfId="104"/>
    <tableColumn id="15" xr3:uid="{9E7A04CA-23C7-4D13-98FC-AE1BE311F679}" name="Veerg12" headerRowDxfId="100" dataDxfId="99" totalsRowDxfId="101"/>
    <tableColumn id="16" xr3:uid="{8C754FA1-9C52-4037-A16E-1E0C747F39F0}" name="Veerg13" headerRowDxfId="97" dataDxfId="96" totalsRowDxfId="98"/>
    <tableColumn id="17" xr3:uid="{41FA2A08-8FC1-466C-9B53-77E9BCD01321}" name="Veerg14" headerRowDxfId="94" dataDxfId="93" totalsRowDxfId="95"/>
    <tableColumn id="18" xr3:uid="{E8050ACD-82E2-4A1E-9894-488A6F4DE75A}" name="Veerg15" headerRowDxfId="91" dataDxfId="90" totalsRowDxfId="92"/>
    <tableColumn id="19" xr3:uid="{950687EF-3E42-4187-94D6-7AB71AD347AA}" name="Veerg16" headerRowDxfId="88" dataDxfId="87" totalsRowDxfId="89"/>
    <tableColumn id="20" xr3:uid="{C7F59E79-C2DC-4191-82A6-6D2D5EA4A039}" name="Veerg17" headerRowDxfId="85" dataDxfId="84" totalsRowDxfId="86"/>
    <tableColumn id="21" xr3:uid="{4E22F372-C336-4B2C-91A6-D87FBB8C2B79}" name="Veerg18" headerRowDxfId="82" dataDxfId="81" totalsRowDxfId="83"/>
    <tableColumn id="22" xr3:uid="{CD5D5486-40A6-4614-A594-0DB1A072D79F}" name="Veerg19" headerRowDxfId="79" dataDxfId="78" totalsRowDxfId="80"/>
    <tableColumn id="23" xr3:uid="{BBDAEC3F-1FD6-42F9-9FA7-5D4717946400}" name="Veerg20" headerRowDxfId="76" dataDxfId="75" totalsRowDxfId="77"/>
    <tableColumn id="24" xr3:uid="{4EFCCC15-B8BB-4992-A4C7-2EA5AE6FE972}" name="Veerg21" headerRowDxfId="73" dataDxfId="72" totalsRowDxfId="74"/>
    <tableColumn id="25" xr3:uid="{E0483CE6-198E-4AEE-8610-3F4B4E073596}" name="Veerg22" headerRowDxfId="70" dataDxfId="69" totalsRowDxfId="71"/>
    <tableColumn id="26" xr3:uid="{B92C1D96-9AC1-4C9C-AA97-96E43ADE14AB}" name="Veerg23" headerRowDxfId="67" dataDxfId="66" totalsRowDxfId="68"/>
    <tableColumn id="27" xr3:uid="{AB33C040-54D3-4C03-8C3F-96E72520B7C9}" name="Veerg24" headerRowDxfId="64" dataDxfId="63" totalsRowDxfId="65"/>
    <tableColumn id="28" xr3:uid="{79746E5C-4E46-4663-A210-EBFE8D68A5BF}" name="Veerg25" headerRowDxfId="61" dataDxfId="60" totalsRowDxfId="62"/>
    <tableColumn id="29" xr3:uid="{CFA3BB97-07EC-4BEE-9A43-362986F2669E}" name="Veerg26" headerRowDxfId="58" dataDxfId="57" totalsRowDxfId="59"/>
    <tableColumn id="32" xr3:uid="{98B176A0-D51D-4C3A-91AE-A927CAAF5BB7}" name="Veerg29" headerRowDxfId="55" dataDxfId="54" totalsRowDxfId="56"/>
    <tableColumn id="31" xr3:uid="{D0D83D61-65E4-476C-9FEF-2FCA053FC864}" name="Veerg28" headerRowDxfId="52" dataDxfId="51" totalsRowDxfId="53"/>
    <tableColumn id="30" xr3:uid="{5CF73638-6B1F-426A-8920-80D4F924E1EE}" name="Veerg27" headerRowDxfId="49" dataDxfId="48" totalsRowDxfId="50"/>
    <tableColumn id="34" xr3:uid="{3C55F5FA-19F9-4EEC-A78C-60579AA3C704}" name="Veerg31" headerRowDxfId="46" dataDxfId="45" totalsRowDxfId="47"/>
    <tableColumn id="33" xr3:uid="{60041CBC-ED10-41C0-AABF-95F84E6B8B71}" name="Valvetunde kokku" totalsRowFunction="sum" headerRowDxfId="43" dataDxfId="42" totalsRowDxfId="44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C4FFB3-D031-4317-8D44-5A3895CECFA8}" name="tbl_Ületunnid151719202557911131517192123252657911136" displayName="tbl_Ületunnid151719202557911131517192123252657911136" ref="A5:AK37" totalsRowCount="1" headerRowDxfId="41" totalsRowDxfId="40">
  <tableColumns count="37">
    <tableColumn id="1" xr3:uid="{5260086B-8823-49C2-9706-C17DCA6ACAE1}" name="Nimi" dataDxfId="39"/>
    <tableColumn id="2" xr3:uid="{9EBC070E-47C8-4FE7-BA95-7700C6E17565}" name="Struktuuriüksus" dataDxfId="38"/>
    <tableColumn id="3" xr3:uid="{160B03CD-A4F5-43F0-BE9F-0C8D0618CE8C}" name="Ametikoht" dataDxfId="37"/>
    <tableColumn id="4" xr3:uid="{9FE0896C-58C7-446A-AE31-1FEA80868481}" name="1" dataDxfId="36"/>
    <tableColumn id="5" xr3:uid="{1E70FC94-FBDD-47BB-8023-A62902A03ACD}" name="2" dataDxfId="35"/>
    <tableColumn id="6" xr3:uid="{2E888E02-9B27-4A15-827A-EE61729994FF}" name="3" dataDxfId="34"/>
    <tableColumn id="7" xr3:uid="{378E0129-2E3C-493B-BE13-A94568DE0505}" name="4" dataDxfId="33"/>
    <tableColumn id="8" xr3:uid="{46729D4B-FDA5-4CD6-982D-AA389FA8F655}" name="5" dataDxfId="32"/>
    <tableColumn id="9" xr3:uid="{6725CEA6-3585-46FB-8276-FB087DE60903}" name="6" dataDxfId="31"/>
    <tableColumn id="10" xr3:uid="{BCAD02C4-9852-414E-9CE3-1B72C852DE0D}" name="7" dataDxfId="30"/>
    <tableColumn id="11" xr3:uid="{A6B91957-E9A7-4598-A0E2-F13F2B6DE539}" name="8" dataDxfId="29"/>
    <tableColumn id="12" xr3:uid="{0832F1FE-8A3D-4B5F-B211-0323A5A4947A}" name="9" dataDxfId="28"/>
    <tableColumn id="13" xr3:uid="{DF53140F-1271-4984-9A17-66FC20A06907}" name="10" dataDxfId="27"/>
    <tableColumn id="14" xr3:uid="{138C8B32-B7A1-459A-BC74-CA9005BEB20D}" name="11" dataDxfId="26"/>
    <tableColumn id="15" xr3:uid="{33C65914-B692-47F9-A104-6C6B977D33A2}" name="12" dataDxfId="25"/>
    <tableColumn id="16" xr3:uid="{36D599CF-1833-41A9-AADE-33C966E0AA26}" name="13" dataDxfId="24"/>
    <tableColumn id="17" xr3:uid="{2972895B-7084-48C0-A800-49F343118EDB}" name="14" dataDxfId="23"/>
    <tableColumn id="18" xr3:uid="{3F663325-4C2E-486B-AED9-1160D330F79A}" name="15" dataDxfId="22"/>
    <tableColumn id="19" xr3:uid="{3035D09D-3152-45D6-9EF6-3245843A5283}" name="16" dataDxfId="21"/>
    <tableColumn id="20" xr3:uid="{FE6984B4-72FB-4DC8-9E98-526033936A51}" name="17" dataDxfId="20"/>
    <tableColumn id="21" xr3:uid="{6CF53E18-D1AC-4B4B-8BD5-57CD1C36BB26}" name="18" dataDxfId="19"/>
    <tableColumn id="22" xr3:uid="{D0BC7585-F599-47E5-A26D-DC2D953024E7}" name="19" dataDxfId="18"/>
    <tableColumn id="23" xr3:uid="{A3229F08-4891-44AD-8862-80A08967965F}" name="20" dataDxfId="17"/>
    <tableColumn id="24" xr3:uid="{4CEC3537-C5B3-4B7B-B179-4B490DF00DED}" name="21" dataDxfId="16"/>
    <tableColumn id="25" xr3:uid="{EE57B3BD-00FF-40A0-8EE3-038828B2A1A7}" name="22" dataDxfId="15"/>
    <tableColumn id="26" xr3:uid="{759133B9-3889-499D-BF72-28895C33D360}" name="23" dataDxfId="14"/>
    <tableColumn id="27" xr3:uid="{69E4CBCC-A592-4468-87C2-7317E58D08C7}" name="24" dataDxfId="13"/>
    <tableColumn id="28" xr3:uid="{B8BC418B-5C6B-4EF2-8469-CAFEC99940F9}" name="25" dataDxfId="12"/>
    <tableColumn id="29" xr3:uid="{35B763BF-B9DE-459A-BC40-3947205AF806}" name="26" dataDxfId="11"/>
    <tableColumn id="30" xr3:uid="{FB630CD1-2B89-4DA0-B594-D5110FE1FEB8}" name="27" dataDxfId="10"/>
    <tableColumn id="37" xr3:uid="{598AE77A-EE6B-4D49-8595-58B85F2226B2}" name="28" dataDxfId="9"/>
    <tableColumn id="33" xr3:uid="{7D0E7B6F-CEF6-4785-81E5-D1F0BCA07508}" name="29" dataDxfId="8"/>
    <tableColumn id="32" xr3:uid="{2885E135-CE5E-4CF5-A01B-D61D7EE1B805}" name="30" dataDxfId="7"/>
    <tableColumn id="31" xr3:uid="{0EC15893-BF8E-460B-B071-947A09765EDA}" name="31" dataDxfId="6"/>
    <tableColumn id="34" xr3:uid="{D97CE1A5-D199-4F88-B4D2-CD6C665221DD}" name="Ületunde kokku (minutipõhiselt)" totalsRowFunction="sum" dataDxfId="4" totalsRowDxfId="5"/>
    <tableColumn id="35" xr3:uid="{D1C2C915-16E2-417E-882E-ED4CA5BFAF39}" name="Tundidesse teisendatult" totalsRowFunction="sum" dataDxfId="2" totalsRowDxfId="3"/>
    <tableColumn id="36" xr3:uid="{7C6EB08B-2392-493B-AFCB-195F54FB4B30}" name="millest riigipühad" totalsRowFunction="sum" dataDxfId="0" totalsRowDxfId="1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13"/>
  <sheetViews>
    <sheetView workbookViewId="0">
      <selection sqref="A1:XFD1048576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6" t="s">
        <v>61</v>
      </c>
      <c r="B1" s="36"/>
    </row>
    <row r="2" spans="1:34" x14ac:dyDescent="0.25">
      <c r="A2" s="36"/>
      <c r="B2" s="36"/>
    </row>
    <row r="3" spans="1:34" x14ac:dyDescent="0.25">
      <c r="A3" s="36"/>
      <c r="B3" s="36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195</v>
      </c>
    </row>
    <row r="8" spans="1:34" s="9" customFormat="1" x14ac:dyDescent="0.25">
      <c r="A8" s="5" t="s">
        <v>5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116</v>
      </c>
    </row>
    <row r="9" spans="1:34" s="9" customFormat="1" x14ac:dyDescent="0.25">
      <c r="A9" s="35" t="s">
        <v>56</v>
      </c>
      <c r="B9" s="10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117</v>
      </c>
    </row>
    <row r="10" spans="1:34" s="9" customFormat="1" hidden="1" x14ac:dyDescent="0.25">
      <c r="A10" s="5" t="s">
        <v>7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s="9" customFormat="1" x14ac:dyDescent="0.25">
      <c r="A11" s="5" t="s">
        <v>47</v>
      </c>
      <c r="B11" s="5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v>123</v>
      </c>
    </row>
    <row r="12" spans="1:34" x14ac:dyDescent="0.25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/>
    </row>
    <row r="13" spans="1:34" x14ac:dyDescent="0.25">
      <c r="A13" s="11" t="s">
        <v>8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4">
        <f>SUBTOTAL(109,tbl_Valvetunnid462681012141618202224681012141618212446810121416182022244681012[Valvetunde kokku])</f>
        <v>551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43"/>
  <sheetViews>
    <sheetView tabSelected="1" zoomScale="90" zoomScaleNormal="90" workbookViewId="0">
      <selection activeCell="AP32" sqref="AP32"/>
    </sheetView>
  </sheetViews>
  <sheetFormatPr defaultRowHeight="15" outlineLevelCol="1" x14ac:dyDescent="0.25"/>
  <cols>
    <col min="1" max="1" width="20.5703125" bestFit="1" customWidth="1"/>
    <col min="2" max="2" width="44.5703125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4" customWidth="1"/>
    <col min="39" max="39" width="28.7109375" bestFit="1" customWidth="1"/>
  </cols>
  <sheetData>
    <row r="1" spans="1:268" x14ac:dyDescent="0.25">
      <c r="A1" s="37" t="s">
        <v>62</v>
      </c>
      <c r="B1" s="37"/>
      <c r="C1" s="37"/>
    </row>
    <row r="2" spans="1:268" x14ac:dyDescent="0.25">
      <c r="A2" s="37"/>
      <c r="B2" s="37"/>
      <c r="C2" s="37"/>
    </row>
    <row r="3" spans="1:268" x14ac:dyDescent="0.25">
      <c r="A3" s="37"/>
      <c r="B3" s="37"/>
      <c r="C3" s="37"/>
    </row>
    <row r="5" spans="1:268" s="21" customFormat="1" ht="24" x14ac:dyDescent="0.2">
      <c r="A5" s="15" t="s">
        <v>0</v>
      </c>
      <c r="B5" s="15" t="s">
        <v>9</v>
      </c>
      <c r="C5" s="15" t="s">
        <v>1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  <c r="O5" s="17" t="s">
        <v>21</v>
      </c>
      <c r="P5" s="17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16" t="s">
        <v>28</v>
      </c>
      <c r="W5" s="16" t="s">
        <v>29</v>
      </c>
      <c r="X5" s="16" t="s">
        <v>30</v>
      </c>
      <c r="Y5" s="16" t="s">
        <v>31</v>
      </c>
      <c r="Z5" s="16" t="s">
        <v>32</v>
      </c>
      <c r="AA5" s="16" t="s">
        <v>33</v>
      </c>
      <c r="AB5" s="16" t="s">
        <v>34</v>
      </c>
      <c r="AC5" s="16" t="s">
        <v>35</v>
      </c>
      <c r="AD5" s="16" t="s">
        <v>36</v>
      </c>
      <c r="AE5" s="16" t="s">
        <v>37</v>
      </c>
      <c r="AF5" s="16" t="s">
        <v>38</v>
      </c>
      <c r="AG5" s="16" t="s">
        <v>39</v>
      </c>
      <c r="AH5" s="16" t="s">
        <v>40</v>
      </c>
      <c r="AI5" s="18" t="s">
        <v>41</v>
      </c>
      <c r="AJ5" s="18" t="s">
        <v>42</v>
      </c>
      <c r="AK5" s="19" t="s">
        <v>43</v>
      </c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</row>
    <row r="6" spans="1:268" s="21" customFormat="1" x14ac:dyDescent="0.25">
      <c r="A6" s="22" t="s">
        <v>53</v>
      </c>
      <c r="B6" s="23" t="s">
        <v>44</v>
      </c>
      <c r="C6" s="22" t="s">
        <v>54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33"/>
      <c r="AH6" s="33"/>
      <c r="AI6" s="34"/>
      <c r="AJ6" s="26">
        <v>0.1875</v>
      </c>
      <c r="AK6" s="27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</row>
    <row r="7" spans="1:268" s="21" customFormat="1" x14ac:dyDescent="0.25">
      <c r="A7" s="22" t="s">
        <v>58</v>
      </c>
      <c r="B7" s="23" t="s">
        <v>44</v>
      </c>
      <c r="C7" s="22" t="s">
        <v>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33"/>
      <c r="AH7" s="33"/>
      <c r="AI7" s="34"/>
      <c r="AJ7" s="26">
        <v>0.1875</v>
      </c>
      <c r="AK7" s="27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</row>
    <row r="8" spans="1:268" s="21" customFormat="1" x14ac:dyDescent="0.25">
      <c r="A8" s="22" t="s">
        <v>63</v>
      </c>
      <c r="B8" s="23" t="s">
        <v>44</v>
      </c>
      <c r="C8" s="22" t="s">
        <v>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3"/>
      <c r="AH8" s="33"/>
      <c r="AI8" s="34"/>
      <c r="AJ8" s="26">
        <v>0.1875</v>
      </c>
      <c r="AK8" s="27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</row>
    <row r="9" spans="1:268" s="21" customFormat="1" x14ac:dyDescent="0.25">
      <c r="A9" s="22" t="s">
        <v>64</v>
      </c>
      <c r="B9" s="31" t="s">
        <v>44</v>
      </c>
      <c r="C9" s="22" t="s">
        <v>52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5"/>
      <c r="AJ9" s="26">
        <v>0.1875</v>
      </c>
      <c r="AK9" s="27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</row>
    <row r="10" spans="1:268" s="21" customFormat="1" x14ac:dyDescent="0.25">
      <c r="A10" s="22" t="s">
        <v>65</v>
      </c>
      <c r="B10" s="23" t="s">
        <v>44</v>
      </c>
      <c r="C10" s="22" t="s">
        <v>45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5"/>
      <c r="AJ10" s="26">
        <v>0.33333333333333331</v>
      </c>
      <c r="AK10" s="27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</row>
    <row r="11" spans="1:268" s="21" customFormat="1" x14ac:dyDescent="0.25">
      <c r="A11" s="22" t="s">
        <v>59</v>
      </c>
      <c r="B11" s="23" t="s">
        <v>44</v>
      </c>
      <c r="C11" s="22" t="s">
        <v>45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5"/>
      <c r="AJ11" s="26">
        <v>0.8125</v>
      </c>
      <c r="AK11" s="30">
        <v>0.47916666666666669</v>
      </c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</row>
    <row r="12" spans="1:268" x14ac:dyDescent="0.25">
      <c r="A12" s="22" t="s">
        <v>66</v>
      </c>
      <c r="B12" s="23" t="s">
        <v>44</v>
      </c>
      <c r="C12" s="22" t="s">
        <v>46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5"/>
      <c r="AJ12" s="26">
        <v>0.8125</v>
      </c>
      <c r="AK12" s="30">
        <v>0.47916666666666669</v>
      </c>
    </row>
    <row r="13" spans="1:268" x14ac:dyDescent="0.25">
      <c r="A13" s="22" t="s">
        <v>67</v>
      </c>
      <c r="B13" s="31" t="s">
        <v>44</v>
      </c>
      <c r="C13" s="22" t="s">
        <v>46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5"/>
      <c r="AJ13" s="26">
        <v>0.16666666666666666</v>
      </c>
      <c r="AK13" s="29"/>
    </row>
    <row r="14" spans="1:268" x14ac:dyDescent="0.25">
      <c r="A14" s="22" t="s">
        <v>3</v>
      </c>
      <c r="B14" s="23" t="s">
        <v>44</v>
      </c>
      <c r="C14" s="22" t="s">
        <v>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5"/>
      <c r="AJ14" s="26">
        <v>0.3298611111111111</v>
      </c>
      <c r="AK14" s="30">
        <v>5.9027777777777783E-2</v>
      </c>
    </row>
    <row r="15" spans="1:268" x14ac:dyDescent="0.25">
      <c r="A15" s="22" t="s">
        <v>5</v>
      </c>
      <c r="B15" s="23" t="s">
        <v>44</v>
      </c>
      <c r="C15" s="22" t="s">
        <v>6</v>
      </c>
      <c r="D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5"/>
      <c r="AJ15" s="26">
        <v>4.1666666666666664E-2</v>
      </c>
      <c r="AK15" s="29"/>
    </row>
    <row r="16" spans="1:268" x14ac:dyDescent="0.25">
      <c r="A16" s="22" t="s">
        <v>55</v>
      </c>
      <c r="B16" s="23" t="s">
        <v>44</v>
      </c>
      <c r="C16" s="22" t="s">
        <v>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5"/>
      <c r="AJ16" s="26">
        <v>0.125</v>
      </c>
      <c r="AK16" s="29"/>
    </row>
    <row r="17" spans="1:37" x14ac:dyDescent="0.25">
      <c r="A17" s="22" t="s">
        <v>56</v>
      </c>
      <c r="B17" s="23" t="s">
        <v>44</v>
      </c>
      <c r="C17" s="22" t="s">
        <v>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/>
      <c r="AJ17" s="26">
        <v>0.34375</v>
      </c>
      <c r="AK17" s="30">
        <v>4.1666666666666664E-2</v>
      </c>
    </row>
    <row r="18" spans="1:37" x14ac:dyDescent="0.25">
      <c r="A18" s="22" t="s">
        <v>47</v>
      </c>
      <c r="B18" s="23" t="s">
        <v>44</v>
      </c>
      <c r="C18" s="22" t="s">
        <v>6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5"/>
      <c r="AJ18" s="26">
        <v>0.4513888888888889</v>
      </c>
      <c r="AK18" s="29"/>
    </row>
    <row r="19" spans="1:37" x14ac:dyDescent="0.25">
      <c r="A19" s="22" t="s">
        <v>68</v>
      </c>
      <c r="B19" s="23" t="s">
        <v>48</v>
      </c>
      <c r="C19" s="22" t="s">
        <v>49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  <c r="AJ19" s="26">
        <v>0.47916666666666669</v>
      </c>
      <c r="AK19" s="30"/>
    </row>
    <row r="20" spans="1:37" x14ac:dyDescent="0.25">
      <c r="A20" s="22" t="s">
        <v>57</v>
      </c>
      <c r="B20" s="23" t="s">
        <v>48</v>
      </c>
      <c r="C20" s="22" t="s">
        <v>46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  <c r="AJ20" s="26">
        <v>0.25</v>
      </c>
      <c r="AK20" s="30"/>
    </row>
    <row r="21" spans="1:37" x14ac:dyDescent="0.25">
      <c r="A21" s="22" t="s">
        <v>69</v>
      </c>
      <c r="B21" s="23" t="s">
        <v>48</v>
      </c>
      <c r="C21" s="22" t="s">
        <v>46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  <c r="AJ21" s="26">
        <v>0.25</v>
      </c>
      <c r="AK21" s="29"/>
    </row>
    <row r="22" spans="1:37" x14ac:dyDescent="0.25">
      <c r="A22" s="22" t="s">
        <v>50</v>
      </c>
      <c r="B22" s="31" t="s">
        <v>48</v>
      </c>
      <c r="C22" s="22" t="s">
        <v>49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  <c r="AJ22" s="26">
        <v>0.125</v>
      </c>
      <c r="AK22" s="29"/>
    </row>
    <row r="23" spans="1:37" x14ac:dyDescent="0.25">
      <c r="A23" s="22" t="s">
        <v>70</v>
      </c>
      <c r="B23" s="31" t="s">
        <v>48</v>
      </c>
      <c r="C23" s="22" t="s">
        <v>49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  <c r="AJ23" s="26">
        <v>0.25</v>
      </c>
      <c r="AK23" s="29"/>
    </row>
    <row r="24" spans="1:37" x14ac:dyDescent="0.25">
      <c r="A24" s="22" t="s">
        <v>71</v>
      </c>
      <c r="B24" s="31" t="s">
        <v>48</v>
      </c>
      <c r="C24" s="22" t="s">
        <v>49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  <c r="AJ24" s="26">
        <v>0.875</v>
      </c>
      <c r="AK24" s="29"/>
    </row>
    <row r="25" spans="1:37" x14ac:dyDescent="0.25">
      <c r="A25" s="22" t="s">
        <v>72</v>
      </c>
      <c r="B25" s="23" t="s">
        <v>48</v>
      </c>
      <c r="C25" s="22" t="s">
        <v>46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  <c r="AJ25" s="26">
        <v>0.9375</v>
      </c>
      <c r="AK25" s="29"/>
    </row>
    <row r="26" spans="1:37" x14ac:dyDescent="0.25">
      <c r="A26" s="22" t="s">
        <v>73</v>
      </c>
      <c r="B26" s="23" t="s">
        <v>48</v>
      </c>
      <c r="C26" s="22" t="s">
        <v>46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5"/>
      <c r="AJ26" s="26">
        <v>0.375</v>
      </c>
      <c r="AK26" s="29"/>
    </row>
    <row r="27" spans="1:37" x14ac:dyDescent="0.25">
      <c r="A27" s="22" t="s">
        <v>74</v>
      </c>
      <c r="B27" s="23" t="s">
        <v>48</v>
      </c>
      <c r="C27" s="22" t="s">
        <v>46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  <c r="AJ27" s="26">
        <v>8.3333333333333329E-2</v>
      </c>
      <c r="AK27" s="29"/>
    </row>
    <row r="28" spans="1:37" x14ac:dyDescent="0.25">
      <c r="A28" s="22" t="s">
        <v>75</v>
      </c>
      <c r="B28" s="23" t="s">
        <v>48</v>
      </c>
      <c r="C28" s="22" t="s">
        <v>46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J28" s="26">
        <v>0.14583333333333334</v>
      </c>
      <c r="AK28" s="30">
        <v>0.14583333333333334</v>
      </c>
    </row>
    <row r="29" spans="1:37" x14ac:dyDescent="0.25">
      <c r="A29" s="22" t="s">
        <v>76</v>
      </c>
      <c r="B29" s="23" t="s">
        <v>48</v>
      </c>
      <c r="C29" s="22" t="s">
        <v>46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5"/>
      <c r="AJ29" s="26">
        <v>0.29166666666666669</v>
      </c>
      <c r="AK29" s="29"/>
    </row>
    <row r="30" spans="1:37" x14ac:dyDescent="0.25">
      <c r="A30" s="22" t="s">
        <v>77</v>
      </c>
      <c r="B30" s="23" t="s">
        <v>48</v>
      </c>
      <c r="C30" s="22" t="s">
        <v>49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5"/>
      <c r="AJ30" s="26">
        <v>6.25E-2</v>
      </c>
      <c r="AK30" s="29"/>
    </row>
    <row r="31" spans="1:37" x14ac:dyDescent="0.25">
      <c r="A31" s="22" t="s">
        <v>78</v>
      </c>
      <c r="B31" s="23" t="s">
        <v>79</v>
      </c>
      <c r="C31" s="22" t="s">
        <v>49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5"/>
      <c r="AJ31" s="26">
        <v>0.20833333333333334</v>
      </c>
      <c r="AK31" s="29"/>
    </row>
    <row r="32" spans="1:37" x14ac:dyDescent="0.25">
      <c r="A32" s="22" t="s">
        <v>80</v>
      </c>
      <c r="B32" s="23" t="s">
        <v>79</v>
      </c>
      <c r="C32" s="22" t="s">
        <v>49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5"/>
      <c r="AJ32" s="26">
        <v>0.25</v>
      </c>
      <c r="AK32" s="30"/>
    </row>
    <row r="33" spans="1:37" x14ac:dyDescent="0.25">
      <c r="A33" s="22" t="s">
        <v>81</v>
      </c>
      <c r="B33" s="23" t="s">
        <v>51</v>
      </c>
      <c r="C33" s="22" t="s">
        <v>46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5"/>
      <c r="AJ33" s="26">
        <v>0.1875</v>
      </c>
      <c r="AK33" s="29"/>
    </row>
    <row r="34" spans="1:37" x14ac:dyDescent="0.25">
      <c r="A34" s="22" t="s">
        <v>82</v>
      </c>
      <c r="B34" s="23" t="s">
        <v>51</v>
      </c>
      <c r="C34" s="22" t="s">
        <v>83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  <c r="AJ34" s="26">
        <v>8.3333333333333329E-2</v>
      </c>
      <c r="AK34" s="30"/>
    </row>
    <row r="35" spans="1:37" x14ac:dyDescent="0.25">
      <c r="A35" s="22" t="s">
        <v>84</v>
      </c>
      <c r="B35" t="s">
        <v>60</v>
      </c>
      <c r="C35" s="22" t="s">
        <v>46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5"/>
      <c r="AJ35" s="26">
        <v>0.25</v>
      </c>
      <c r="AK35" s="29"/>
    </row>
    <row r="36" spans="1:37" x14ac:dyDescent="0.25">
      <c r="A36" s="22" t="s">
        <v>85</v>
      </c>
      <c r="B36" t="s">
        <v>60</v>
      </c>
      <c r="C36" s="22" t="s">
        <v>49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5"/>
      <c r="AJ36" s="26">
        <v>0.25</v>
      </c>
      <c r="AK36" s="30"/>
    </row>
    <row r="37" spans="1:37" x14ac:dyDescent="0.25">
      <c r="AI37" s="32">
        <f>SUBTOTAL(109,tbl_Ületunnid151719202557911131517192123252657911136[Ületunde kokku (minutipõhiselt)])</f>
        <v>0</v>
      </c>
      <c r="AJ37" s="32">
        <f>SUBTOTAL(109,tbl_Ületunnid151719202557911131517192123252657911136[Tundidesse teisendatult])</f>
        <v>9.5208333333333339</v>
      </c>
      <c r="AK37" s="32">
        <f>SUBTOTAL(109,tbl_Ületunnid151719202557911131517192123252657911136[millest riigipühad])</f>
        <v>1.2048611111111112</v>
      </c>
    </row>
    <row r="38" spans="1:37" x14ac:dyDescent="0.25">
      <c r="AI38" s="14"/>
      <c r="AK38"/>
    </row>
    <row r="39" spans="1:37" x14ac:dyDescent="0.25">
      <c r="AI39" s="14"/>
      <c r="AK39"/>
    </row>
    <row r="40" spans="1:37" x14ac:dyDescent="0.25">
      <c r="AI40" s="14"/>
      <c r="AK40"/>
    </row>
    <row r="41" spans="1:37" x14ac:dyDescent="0.25">
      <c r="AI41" s="14"/>
      <c r="AK41"/>
    </row>
    <row r="42" spans="1:37" x14ac:dyDescent="0.25">
      <c r="AI42" s="14"/>
      <c r="AK42"/>
    </row>
    <row r="43" spans="1:37" x14ac:dyDescent="0.25">
      <c r="AI43" s="14"/>
      <c r="AK43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2024-07-15T07:15:00Z</dcterms:modified>
</cp:coreProperties>
</file>